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15" windowHeight="8430" tabRatio="663" activeTab="1"/>
  </bookViews>
  <sheets>
    <sheet name="チャート(コロナ)" sheetId="1" r:id="rId1"/>
    <sheet name="試算表(コロナ)" sheetId="2" r:id="rId2"/>
  </sheets>
  <definedNames>
    <definedName name="OLE_LINK1" localSheetId="1">'試算表(コロナ)'!$L$21</definedName>
    <definedName name="_xlnm.Print_Area" localSheetId="0">'チャート(コロナ)'!$A$1:$D$12</definedName>
    <definedName name="_xlnm.Print_Area" localSheetId="1">'試算表(コロナ)'!$A$1:$AB$58</definedName>
  </definedNames>
  <calcPr fullCalcOnLoad="1"/>
</workbook>
</file>

<file path=xl/sharedStrings.xml><?xml version="1.0" encoding="utf-8"?>
<sst xmlns="http://schemas.openxmlformats.org/spreadsheetml/2006/main" count="83" uniqueCount="73">
  <si>
    <t>円であることから、</t>
  </si>
  <si>
    <t>円となります。</t>
  </si>
  <si>
    <t>÷</t>
  </si>
  <si>
    <t>いいえ</t>
  </si>
  <si>
    <t>山林所得</t>
  </si>
  <si>
    <t>減免割合を求めます。</t>
  </si>
  <si>
    <t>減免割合</t>
  </si>
  <si>
    <t>前年中の総所得金額等</t>
  </si>
  <si>
    <t>10分の8</t>
  </si>
  <si>
    <t>よって、減免を受けようとする方は、</t>
  </si>
  <si>
    <t>（2）</t>
  </si>
  <si>
    <t>円</t>
  </si>
  <si>
    <t>（</t>
  </si>
  <si>
    <t>＝</t>
  </si>
  <si>
    <t>であること、</t>
  </si>
  <si>
    <t>（1）</t>
  </si>
  <si>
    <t>（円）</t>
  </si>
  <si>
    <t>　　-</t>
  </si>
  <si>
    <t>であるため、</t>
  </si>
  <si>
    <t xml:space="preserve"> となります。</t>
  </si>
  <si>
    <t>円 ）</t>
  </si>
  <si>
    <t>減免割合が</t>
  </si>
  <si>
    <t>10分の</t>
  </si>
  <si>
    <t>減免額を求めます。</t>
  </si>
  <si>
    <t>減免割合は、</t>
  </si>
  <si>
    <t>事業所得</t>
  </si>
  <si>
    <t>不動産所得</t>
  </si>
  <si>
    <t>給与所得</t>
  </si>
  <si>
    <t>事業収入等の減少割合</t>
  </si>
  <si>
    <t>保険金、損害賠償等に
より補填される金額</t>
  </si>
  <si>
    <t>事業収入等の
減少割合</t>
  </si>
  <si>
    <t>A</t>
  </si>
  <si>
    <t>B</t>
  </si>
  <si>
    <t>事業収入等の減少割合は、</t>
  </si>
  <si>
    <t>C</t>
  </si>
  <si>
    <t>合計所得金額</t>
  </si>
  <si>
    <t>いいえ</t>
  </si>
  <si>
    <t>10分の10</t>
  </si>
  <si>
    <t>生計維持者</t>
  </si>
  <si>
    <t>生計維持者の令和元年中
の合計所得金額</t>
  </si>
  <si>
    <t>令和元年中の合計所得金額</t>
  </si>
  <si>
    <t>世帯の主たる生計維持者の令和元年中の合計所得金額を入力してください。</t>
  </si>
  <si>
    <t>左記４所得以外の合計所得金額</t>
  </si>
  <si>
    <t>減少することが見込まれる事業収入等に係る所得以外の令和元年中の所得の合計額</t>
  </si>
  <si>
    <t>令和元年中の当該事業収入等の額</t>
  </si>
  <si>
    <t>いずれかの事業収入等の減少額</t>
  </si>
  <si>
    <t>　（減少が見込まれる事業収入等が２以上ある場合はそれらの合計額）</t>
  </si>
  <si>
    <t>　×</t>
  </si>
  <si>
    <t>　＝</t>
  </si>
  <si>
    <r>
      <rPr>
        <sz val="11"/>
        <rFont val="ＭＳ Ｐゴシック"/>
        <family val="3"/>
      </rPr>
      <t>B</t>
    </r>
    <r>
      <rPr>
        <sz val="11"/>
        <rFont val="ＭＳ Ｐ明朝"/>
        <family val="1"/>
      </rPr>
      <t>：世帯の主たる生計維持者の１０分の３以上減少が見込まれる事業収入等の令和元年中の所得額</t>
    </r>
  </si>
  <si>
    <t>新型コロナウイルス感染症の影響により収入が
減少したことによる介護保険料減免チャ－ト表</t>
  </si>
  <si>
    <t>～２，０００，０００円</t>
  </si>
  <si>
    <t>２，０００，００１円～</t>
  </si>
  <si>
    <r>
      <t>次の計算式にあてはめて計算した結果、
世帯の主たる生計維持者の令和２年の事業収入等の減少割合が、</t>
    </r>
    <r>
      <rPr>
        <b/>
        <sz val="12"/>
        <rFont val="ＭＳ Ｐ明朝"/>
        <family val="1"/>
      </rPr>
      <t>１０分の３以上</t>
    </r>
    <r>
      <rPr>
        <sz val="12"/>
        <rFont val="ＭＳ Ｐ明朝"/>
        <family val="1"/>
      </rPr>
      <t>になりますか？
【いずれかの事業収入等の減少額（合計見込）　－　保険金、損害賠償等により補填される金額】
÷　令和元年中の当該事業収入等の額　＝　事業収入等の減少割合</t>
    </r>
  </si>
  <si>
    <t>対象保険料額
全額免除</t>
  </si>
  <si>
    <t>保険料
減免対象外</t>
  </si>
  <si>
    <t>対象保険料額
１０分の８減額</t>
  </si>
  <si>
    <t>は　　　い</t>
  </si>
  <si>
    <r>
      <t>※１　世帯の主たる生計維持者が事業等を廃止し、又は失業したことにより事業収入等の減少割合
　　が１０分の３以上になった場合には、令和元年中の合計所得金額にかかわらず、</t>
    </r>
    <r>
      <rPr>
        <b/>
        <sz val="12"/>
        <rFont val="ＭＳ Ｐゴシック"/>
        <family val="3"/>
      </rPr>
      <t>対象保険料額
　　の全額が免除</t>
    </r>
    <r>
      <rPr>
        <sz val="12"/>
        <rFont val="ＭＳ Ｐゴシック"/>
        <family val="3"/>
      </rPr>
      <t>となります。</t>
    </r>
  </si>
  <si>
    <r>
      <t>※２　新型コロナウイルス感染症により世帯の主たる生計維持者が死亡し、又は重篤な傷病を負っ
　　た場合は、同一世帯に属する第１号被保険者の</t>
    </r>
    <r>
      <rPr>
        <b/>
        <sz val="12"/>
        <rFont val="ＭＳ Ｐゴシック"/>
        <family val="3"/>
      </rPr>
      <t>保険料の全額が免除</t>
    </r>
    <r>
      <rPr>
        <sz val="12"/>
        <rFont val="ＭＳ Ｐゴシック"/>
        <family val="3"/>
      </rPr>
      <t>となります。</t>
    </r>
  </si>
  <si>
    <t>減少が見込まれる事業収入等に係る所得以外の
令和元年中の所得の合計額が、400万円以下になりますか？</t>
  </si>
  <si>
    <r>
      <t>世帯の主たる生計維持者の令和元年中の合計所得金額は、
以下のどの範囲に該当しますか？</t>
    </r>
    <r>
      <rPr>
        <sz val="12"/>
        <rFont val="ＭＳ Ｐゴシック"/>
        <family val="3"/>
      </rPr>
      <t>※1</t>
    </r>
  </si>
  <si>
    <t>新型コロナウイルス感染症の影響により収入が減少したことによる介護保険料減免</t>
  </si>
  <si>
    <t>200万円以下であるとき</t>
  </si>
  <si>
    <t>200万円を超えるとき</t>
  </si>
  <si>
    <t>200万円を超えるとき</t>
  </si>
  <si>
    <t>介護　太郎</t>
  </si>
  <si>
    <t>対象保険料額を求めます。</t>
  </si>
  <si>
    <r>
      <rPr>
        <sz val="11"/>
        <rFont val="ＭＳ Ｐゴシック"/>
        <family val="3"/>
      </rPr>
      <t>A</t>
    </r>
    <r>
      <rPr>
        <sz val="11"/>
        <rFont val="ＭＳ Ｐ明朝"/>
        <family val="1"/>
      </rPr>
      <t>：同一世帯に属する第１号被保険者について算定したそれぞれの保険料の額</t>
    </r>
  </si>
  <si>
    <r>
      <rPr>
        <sz val="11"/>
        <rFont val="ＭＳ Ｐゴシック"/>
        <family val="3"/>
      </rPr>
      <t>C</t>
    </r>
    <r>
      <rPr>
        <sz val="11"/>
        <rFont val="ＭＳ Ｐ明朝"/>
        <family val="1"/>
      </rPr>
      <t>：世帯の主たる生計維持者の令和元年中の合計所得金額</t>
    </r>
  </si>
  <si>
    <t>対象保険料額</t>
  </si>
  <si>
    <t>対象保険料額が</t>
  </si>
  <si>
    <t>保険料の減免額は、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</si>
</sst>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14"/>
      <name val="ＭＳ Ｐ明朝"/>
      <family val="1"/>
    </font>
    <font>
      <sz val="12"/>
      <name val="ＭＳ Ｐ明朝"/>
      <family val="1"/>
    </font>
    <font>
      <b/>
      <sz val="11"/>
      <name val="HGPｺﾞｼｯｸE"/>
      <family val="3"/>
    </font>
    <font>
      <b/>
      <sz val="24"/>
      <name val="HGPｺﾞｼｯｸE"/>
      <family val="3"/>
    </font>
    <font>
      <sz val="8"/>
      <name val="ＭＳ Ｐ明朝"/>
      <family val="1"/>
    </font>
    <font>
      <sz val="12"/>
      <name val="ＭＳ Ｐゴシック"/>
      <family val="3"/>
    </font>
    <font>
      <b/>
      <sz val="11"/>
      <name val="ＭＳ Ｐゴシック"/>
      <family val="3"/>
    </font>
    <font>
      <sz val="7"/>
      <name val="ＭＳ Ｐ明朝"/>
      <family val="1"/>
    </font>
    <font>
      <b/>
      <sz val="12"/>
      <name val="ＭＳ Ｐ明朝"/>
      <family val="1"/>
    </font>
    <font>
      <b/>
      <sz val="12"/>
      <name val="ＭＳ Ｐゴシック"/>
      <family val="3"/>
    </font>
    <font>
      <sz val="20"/>
      <name val="ＭＳ Ｐゴシック"/>
      <family val="3"/>
    </font>
    <font>
      <sz val="22"/>
      <name val="HGPｺﾞｼｯｸE"/>
      <family val="3"/>
    </font>
    <font>
      <b/>
      <sz val="11"/>
      <color indexed="40"/>
      <name val="ＭＳ Ｐゴシック"/>
      <family val="3"/>
    </font>
    <font>
      <b/>
      <sz val="11"/>
      <color indexed="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明朝"/>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B0F0"/>
      <name val="ＭＳ Ｐゴシック"/>
      <family val="3"/>
    </font>
    <font>
      <b/>
      <sz val="11"/>
      <color rgb="FFFF00FF"/>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CCFF"/>
        <bgColor indexed="64"/>
      </patternFill>
    </fill>
    <fill>
      <patternFill patternType="solid">
        <fgColor rgb="FFFFFF00"/>
        <bgColor indexed="64"/>
      </patternFill>
    </fill>
    <fill>
      <patternFill patternType="solid">
        <fgColor indexed="13"/>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bottom/>
    </border>
    <border>
      <left style="double"/>
      <right style="thin"/>
      <top style="thin"/>
      <bottom/>
    </border>
    <border>
      <left style="thin"/>
      <right style="thin"/>
      <top style="thin"/>
      <bottom/>
    </border>
    <border>
      <left/>
      <right style="thin"/>
      <top style="thin"/>
      <bottom style="thin"/>
    </border>
    <border>
      <left style="thin"/>
      <right style="double"/>
      <top style="thin"/>
      <bottom style="thin"/>
    </border>
    <border>
      <left style="double"/>
      <right style="thin"/>
      <top style="thin"/>
      <bottom style="double"/>
    </border>
    <border>
      <left/>
      <right style="thin"/>
      <top style="thin"/>
      <bottom style="double"/>
    </border>
    <border>
      <left style="thin"/>
      <right style="thin"/>
      <top style="thin"/>
      <bottom style="double"/>
    </border>
    <border>
      <left style="thin"/>
      <right style="double"/>
      <top style="thin"/>
      <bottom style="double"/>
    </border>
    <border>
      <left style="thin"/>
      <right/>
      <top style="thin"/>
      <bottom style="thin"/>
    </border>
    <border>
      <left/>
      <right/>
      <top style="thin"/>
      <bottom style="thin"/>
    </border>
    <border>
      <left/>
      <right style="double"/>
      <top style="thin"/>
      <bottom style="thin"/>
    </border>
    <border>
      <left/>
      <right/>
      <top style="double"/>
      <bottom/>
    </border>
    <border>
      <left/>
      <right/>
      <top/>
      <bottom style="double"/>
    </border>
    <border>
      <left style="thin"/>
      <right style="thin"/>
      <top/>
      <bottom/>
    </border>
    <border>
      <left style="thin"/>
      <right style="thin"/>
      <top/>
      <bottom style="thin"/>
    </border>
    <border>
      <left style="double"/>
      <right/>
      <top style="double"/>
      <bottom style="thin"/>
    </border>
    <border>
      <left/>
      <right/>
      <top style="double"/>
      <bottom style="thin"/>
    </border>
    <border>
      <left/>
      <right style="double"/>
      <top style="double"/>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style="thin"/>
      <right/>
      <top/>
      <bottom/>
    </border>
    <border>
      <left/>
      <right style="thin"/>
      <top/>
      <bottom/>
    </border>
    <border>
      <left style="double">
        <color indexed="10"/>
      </left>
      <right/>
      <top style="double">
        <color indexed="10"/>
      </top>
      <bottom/>
    </border>
    <border>
      <left/>
      <right/>
      <top style="double">
        <color indexed="10"/>
      </top>
      <bottom/>
    </border>
    <border>
      <left/>
      <right style="double">
        <color indexed="10"/>
      </right>
      <top style="double">
        <color indexed="10"/>
      </top>
      <bottom/>
    </border>
    <border>
      <left style="double">
        <color indexed="10"/>
      </left>
      <right/>
      <top/>
      <bottom style="double">
        <color indexed="10"/>
      </bottom>
    </border>
    <border>
      <left/>
      <right/>
      <top/>
      <bottom style="double">
        <color indexed="10"/>
      </bottom>
    </border>
    <border>
      <left/>
      <right style="double">
        <color indexed="10"/>
      </right>
      <top/>
      <bottom style="double">
        <color indexed="10"/>
      </bottom>
    </border>
    <border>
      <left style="double">
        <color indexed="10"/>
      </left>
      <right/>
      <top style="double">
        <color indexed="10"/>
      </top>
      <bottom style="double">
        <color indexed="10"/>
      </bottom>
    </border>
    <border>
      <left/>
      <right/>
      <top style="double">
        <color indexed="10"/>
      </top>
      <bottom style="double">
        <color indexed="10"/>
      </bottom>
    </border>
    <border>
      <left/>
      <right style="double">
        <color indexed="10"/>
      </right>
      <top style="double">
        <color indexed="10"/>
      </top>
      <bottom style="double">
        <color indexed="10"/>
      </bottom>
    </border>
    <border>
      <left style="thin">
        <color indexed="10"/>
      </left>
      <right/>
      <top style="thin">
        <color indexed="10"/>
      </top>
      <bottom/>
    </border>
    <border>
      <left/>
      <right/>
      <top style="thin">
        <color indexed="10"/>
      </top>
      <bottom/>
    </border>
    <border>
      <left/>
      <right style="thin">
        <color indexed="10"/>
      </right>
      <top style="thin">
        <color indexed="10"/>
      </top>
      <bottom/>
    </border>
    <border>
      <left style="thin">
        <color indexed="10"/>
      </left>
      <right/>
      <top/>
      <bottom style="thin">
        <color indexed="10"/>
      </bottom>
    </border>
    <border>
      <left/>
      <right/>
      <top/>
      <bottom style="thin">
        <color indexed="10"/>
      </bottom>
    </border>
    <border>
      <left/>
      <right style="thin">
        <color indexed="10"/>
      </right>
      <top/>
      <bottom style="thin">
        <color indexed="10"/>
      </bottom>
    </border>
    <border>
      <left style="double">
        <color indexed="10"/>
      </left>
      <right/>
      <top/>
      <bottom/>
    </border>
    <border>
      <left/>
      <right style="double">
        <color indexed="10"/>
      </right>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78">
    <xf numFmtId="0" fontId="0" fillId="0" borderId="0" xfId="0"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0" xfId="0" applyFont="1" applyBorder="1" applyAlignment="1">
      <alignment vertical="center" wrapText="1"/>
    </xf>
    <xf numFmtId="0" fontId="3" fillId="0" borderId="0" xfId="0"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9" fontId="3" fillId="0" borderId="0" xfId="0" applyNumberFormat="1" applyFont="1" applyBorder="1" applyAlignment="1">
      <alignment horizontal="center" vertical="center"/>
    </xf>
    <xf numFmtId="0" fontId="3" fillId="0" borderId="0" xfId="0" applyFont="1" applyBorder="1" applyAlignment="1">
      <alignment horizontal="center" vertical="center" wrapText="1"/>
    </xf>
    <xf numFmtId="0" fontId="7" fillId="0" borderId="0" xfId="0" applyFont="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3" fillId="0" borderId="0" xfId="0" applyFont="1" applyAlignment="1">
      <alignment horizontal="right" vertical="center" shrinkToFit="1"/>
    </xf>
    <xf numFmtId="0" fontId="3" fillId="0" borderId="0" xfId="0" applyFont="1" applyAlignment="1">
      <alignment horizontal="left" vertical="top"/>
    </xf>
    <xf numFmtId="0" fontId="3" fillId="0" borderId="0" xfId="0" applyFont="1" applyFill="1" applyBorder="1" applyAlignment="1" applyProtection="1">
      <alignment horizontal="center" vertical="center"/>
      <protection locked="0"/>
    </xf>
    <xf numFmtId="0" fontId="3" fillId="0" borderId="0" xfId="0" applyFont="1" applyAlignment="1">
      <alignment horizontal="left" vertical="center"/>
    </xf>
    <xf numFmtId="0" fontId="3"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10" fillId="0" borderId="0" xfId="0" applyFont="1" applyAlignment="1">
      <alignment horizontal="left" vertical="center" wrapText="1"/>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10" fillId="0" borderId="22" xfId="0" applyFont="1" applyBorder="1" applyAlignment="1">
      <alignment horizontal="left" vertical="center" wrapText="1"/>
    </xf>
    <xf numFmtId="0" fontId="8" fillId="0" borderId="23" xfId="0" applyFont="1" applyBorder="1" applyAlignment="1">
      <alignment horizontal="right" vertical="center"/>
    </xf>
    <xf numFmtId="0" fontId="3" fillId="0" borderId="0" xfId="0" applyFont="1" applyBorder="1" applyAlignment="1">
      <alignment horizontal="left" vertical="center" shrinkToFit="1"/>
    </xf>
    <xf numFmtId="0" fontId="3" fillId="0" borderId="0" xfId="0" applyFont="1" applyAlignment="1">
      <alignment horizontal="left" vertical="center" shrinkToFit="1"/>
    </xf>
    <xf numFmtId="0" fontId="3" fillId="0" borderId="24" xfId="0" applyFont="1" applyBorder="1" applyAlignment="1">
      <alignment vertical="center" wrapText="1"/>
    </xf>
    <xf numFmtId="0" fontId="3" fillId="0" borderId="25" xfId="0" applyFont="1" applyBorder="1" applyAlignment="1">
      <alignment vertical="center" wrapText="1"/>
    </xf>
    <xf numFmtId="0" fontId="16" fillId="0" borderId="0" xfId="0" applyFont="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38" fontId="4" fillId="0" borderId="0" xfId="48" applyFont="1" applyFill="1" applyBorder="1" applyAlignment="1" applyProtection="1">
      <alignment horizontal="left" vertical="center" wrapText="1"/>
      <protection locked="0"/>
    </xf>
    <xf numFmtId="38" fontId="3" fillId="0" borderId="0" xfId="48" applyFont="1" applyFill="1" applyBorder="1" applyAlignment="1" applyProtection="1">
      <alignment horizontal="center" vertical="center"/>
      <protection locked="0"/>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left" vertical="center" wrapText="1"/>
    </xf>
    <xf numFmtId="0" fontId="3" fillId="0" borderId="0" xfId="0" applyFont="1" applyBorder="1" applyAlignment="1">
      <alignment horizontal="left" vertical="center" wrapText="1"/>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3" fillId="0" borderId="36" xfId="0" applyFont="1" applyBorder="1" applyAlignment="1">
      <alignment horizontal="center" vertical="center"/>
    </xf>
    <xf numFmtId="0" fontId="54" fillId="36" borderId="19" xfId="0" applyFont="1" applyFill="1" applyBorder="1" applyAlignment="1" applyProtection="1">
      <alignment horizontal="center" vertical="center" shrinkToFit="1"/>
      <protection locked="0"/>
    </xf>
    <xf numFmtId="0" fontId="54" fillId="36" borderId="20" xfId="0" applyFont="1" applyFill="1" applyBorder="1" applyAlignment="1" applyProtection="1">
      <alignment horizontal="center" vertical="center" shrinkToFit="1"/>
      <protection locked="0"/>
    </xf>
    <xf numFmtId="0" fontId="54" fillId="36" borderId="13" xfId="0" applyFont="1" applyFill="1" applyBorder="1" applyAlignment="1" applyProtection="1">
      <alignment horizontal="center" vertical="center" shrinkToFit="1"/>
      <protection locked="0"/>
    </xf>
    <xf numFmtId="38" fontId="54" fillId="36" borderId="19" xfId="48" applyFont="1" applyFill="1" applyBorder="1" applyAlignment="1" applyProtection="1">
      <alignment horizontal="right" vertical="center" shrinkToFit="1"/>
      <protection locked="0"/>
    </xf>
    <xf numFmtId="38" fontId="54" fillId="36" borderId="20" xfId="48" applyFont="1" applyFill="1" applyBorder="1" applyAlignment="1" applyProtection="1">
      <alignment horizontal="right" vertical="center" shrinkToFit="1"/>
      <protection locked="0"/>
    </xf>
    <xf numFmtId="38" fontId="54" fillId="36" borderId="13" xfId="48" applyFont="1" applyFill="1" applyBorder="1" applyAlignment="1" applyProtection="1">
      <alignment horizontal="right" vertical="center" shrinkToFit="1"/>
      <protection locked="0"/>
    </xf>
    <xf numFmtId="38" fontId="54" fillId="0" borderId="19" xfId="48" applyFont="1" applyBorder="1" applyAlignment="1">
      <alignment horizontal="right" vertical="center" shrinkToFit="1"/>
    </xf>
    <xf numFmtId="38" fontId="54" fillId="0" borderId="20" xfId="48" applyFont="1" applyBorder="1" applyAlignment="1">
      <alignment horizontal="right" vertical="center" shrinkToFit="1"/>
    </xf>
    <xf numFmtId="38" fontId="54" fillId="0" borderId="13" xfId="48" applyFont="1" applyBorder="1" applyAlignment="1">
      <alignment horizontal="right" vertical="center" shrinkToFi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2" xfId="0" applyFont="1" applyBorder="1" applyAlignment="1">
      <alignment horizontal="left" vertical="center" shrinkToFit="1"/>
    </xf>
    <xf numFmtId="0" fontId="3" fillId="0" borderId="0" xfId="0" applyFont="1" applyAlignment="1">
      <alignment horizontal="left" vertical="center"/>
    </xf>
    <xf numFmtId="38" fontId="55" fillId="0" borderId="37" xfId="48" applyFont="1" applyBorder="1" applyAlignment="1">
      <alignment horizontal="right" vertical="center"/>
    </xf>
    <xf numFmtId="38" fontId="55" fillId="0" borderId="38" xfId="48" applyFont="1" applyBorder="1" applyAlignment="1">
      <alignment horizontal="right" vertical="center"/>
    </xf>
    <xf numFmtId="38" fontId="55" fillId="0" borderId="39" xfId="48" applyFont="1" applyBorder="1" applyAlignment="1">
      <alignment horizontal="right" vertical="center"/>
    </xf>
    <xf numFmtId="38" fontId="55" fillId="0" borderId="40" xfId="48" applyFont="1" applyBorder="1" applyAlignment="1">
      <alignment horizontal="right" vertical="center"/>
    </xf>
    <xf numFmtId="38" fontId="55" fillId="0" borderId="41" xfId="48" applyFont="1" applyBorder="1" applyAlignment="1">
      <alignment horizontal="right" vertical="center"/>
    </xf>
    <xf numFmtId="38" fontId="55" fillId="0" borderId="42" xfId="48" applyFont="1" applyBorder="1" applyAlignment="1">
      <alignment horizontal="right" vertical="center"/>
    </xf>
    <xf numFmtId="0" fontId="0" fillId="0" borderId="37" xfId="0" applyFont="1" applyBorder="1" applyAlignment="1">
      <alignment horizontal="right" vertical="center"/>
    </xf>
    <xf numFmtId="0" fontId="0" fillId="0" borderId="38" xfId="0" applyFont="1" applyBorder="1" applyAlignment="1">
      <alignment horizontal="right" vertical="center"/>
    </xf>
    <xf numFmtId="0" fontId="0" fillId="0" borderId="40" xfId="0" applyFont="1" applyBorder="1" applyAlignment="1">
      <alignment horizontal="right" vertical="center"/>
    </xf>
    <xf numFmtId="0" fontId="0" fillId="0" borderId="41" xfId="0" applyFont="1" applyBorder="1" applyAlignment="1">
      <alignment horizontal="righ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3" fillId="0" borderId="0" xfId="0" applyFont="1" applyBorder="1" applyAlignment="1">
      <alignment horizontal="left" vertical="center"/>
    </xf>
    <xf numFmtId="38" fontId="55" fillId="0" borderId="37" xfId="0" applyNumberFormat="1" applyFont="1" applyBorder="1" applyAlignment="1">
      <alignment horizontal="right" vertical="center"/>
    </xf>
    <xf numFmtId="38" fontId="55" fillId="0" borderId="38" xfId="0" applyNumberFormat="1" applyFont="1" applyBorder="1" applyAlignment="1">
      <alignment horizontal="right" vertical="center"/>
    </xf>
    <xf numFmtId="38" fontId="55" fillId="0" borderId="39" xfId="0" applyNumberFormat="1" applyFont="1" applyBorder="1" applyAlignment="1">
      <alignment horizontal="right" vertical="center"/>
    </xf>
    <xf numFmtId="38" fontId="55" fillId="0" borderId="40" xfId="0" applyNumberFormat="1" applyFont="1" applyBorder="1" applyAlignment="1">
      <alignment horizontal="right" vertical="center"/>
    </xf>
    <xf numFmtId="38" fontId="55" fillId="0" borderId="41" xfId="0" applyNumberFormat="1" applyFont="1" applyBorder="1" applyAlignment="1">
      <alignment horizontal="right" vertical="center"/>
    </xf>
    <xf numFmtId="38" fontId="55" fillId="0" borderId="42" xfId="0" applyNumberFormat="1" applyFont="1" applyBorder="1" applyAlignment="1">
      <alignment horizontal="right" vertical="center"/>
    </xf>
    <xf numFmtId="38" fontId="55" fillId="35" borderId="19" xfId="48" applyFont="1" applyFill="1" applyBorder="1" applyAlignment="1" applyProtection="1">
      <alignment horizontal="right" vertical="center" shrinkToFit="1"/>
      <protection locked="0"/>
    </xf>
    <xf numFmtId="38" fontId="55" fillId="35" borderId="20" xfId="48" applyFont="1" applyFill="1" applyBorder="1" applyAlignment="1" applyProtection="1">
      <alignment horizontal="right" vertical="center" shrinkToFit="1"/>
      <protection locked="0"/>
    </xf>
    <xf numFmtId="38" fontId="55" fillId="35" borderId="13" xfId="48" applyFont="1" applyFill="1" applyBorder="1" applyAlignment="1" applyProtection="1">
      <alignment horizontal="right" vertical="center" shrinkToFit="1"/>
      <protection locked="0"/>
    </xf>
    <xf numFmtId="38" fontId="55" fillId="0" borderId="43" xfId="48" applyFont="1" applyBorder="1" applyAlignment="1">
      <alignment horizontal="right" vertical="center" shrinkToFit="1"/>
    </xf>
    <xf numFmtId="38" fontId="55" fillId="0" borderId="44" xfId="48" applyFont="1" applyBorder="1" applyAlignment="1">
      <alignment horizontal="right" vertical="center" shrinkToFit="1"/>
    </xf>
    <xf numFmtId="38" fontId="55" fillId="0" borderId="45" xfId="48" applyFont="1" applyBorder="1" applyAlignment="1">
      <alignment horizontal="right" vertical="center" shrinkToFit="1"/>
    </xf>
    <xf numFmtId="38" fontId="3" fillId="0" borderId="19" xfId="48" applyFont="1" applyFill="1" applyBorder="1" applyAlignment="1" applyProtection="1">
      <alignment horizontal="center" vertical="center" shrinkToFit="1"/>
      <protection locked="0"/>
    </xf>
    <xf numFmtId="38" fontId="3" fillId="0" borderId="20" xfId="48" applyFont="1" applyFill="1" applyBorder="1" applyAlignment="1" applyProtection="1">
      <alignment horizontal="center" vertical="center" shrinkToFit="1"/>
      <protection locked="0"/>
    </xf>
    <xf numFmtId="38" fontId="3" fillId="0" borderId="13" xfId="48" applyFont="1" applyFill="1" applyBorder="1" applyAlignment="1" applyProtection="1">
      <alignment horizontal="center" vertical="center" shrinkToFit="1"/>
      <protection locked="0"/>
    </xf>
    <xf numFmtId="38" fontId="54" fillId="35" borderId="19" xfId="48" applyFont="1" applyFill="1" applyBorder="1" applyAlignment="1" applyProtection="1">
      <alignment horizontal="center" vertical="center"/>
      <protection locked="0"/>
    </xf>
    <xf numFmtId="38" fontId="54" fillId="35" borderId="20" xfId="48" applyFont="1" applyFill="1" applyBorder="1" applyAlignment="1" applyProtection="1">
      <alignment horizontal="center" vertical="center"/>
      <protection locked="0"/>
    </xf>
    <xf numFmtId="38" fontId="54" fillId="35" borderId="13" xfId="48" applyFont="1" applyFill="1" applyBorder="1" applyAlignment="1" applyProtection="1">
      <alignment horizontal="center" vertical="center"/>
      <protection locked="0"/>
    </xf>
    <xf numFmtId="0" fontId="0" fillId="0" borderId="0" xfId="0" applyFont="1" applyAlignment="1">
      <alignment horizontal="center" vertical="center" wrapText="1"/>
    </xf>
    <xf numFmtId="0" fontId="3" fillId="0" borderId="0" xfId="0" applyFont="1" applyAlignment="1">
      <alignmen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4" fillId="0" borderId="0" xfId="0" applyFont="1" applyAlignment="1">
      <alignment horizontal="center" vertical="center" wrapText="1"/>
    </xf>
    <xf numFmtId="0" fontId="9" fillId="0" borderId="0" xfId="0" applyFont="1" applyAlignment="1">
      <alignment horizontal="center" vertical="center" wrapText="1"/>
    </xf>
    <xf numFmtId="9" fontId="54" fillId="0" borderId="19" xfId="48" applyNumberFormat="1" applyFont="1" applyBorder="1" applyAlignment="1">
      <alignment horizontal="center" vertical="center"/>
    </xf>
    <xf numFmtId="9" fontId="54" fillId="0" borderId="20" xfId="48" applyNumberFormat="1" applyFont="1" applyBorder="1" applyAlignment="1">
      <alignment horizontal="center" vertical="center"/>
    </xf>
    <xf numFmtId="9" fontId="54" fillId="0" borderId="13" xfId="48" applyNumberFormat="1" applyFont="1" applyBorder="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right" vertical="center"/>
    </xf>
    <xf numFmtId="0" fontId="3" fillId="0" borderId="52" xfId="0" applyFont="1" applyBorder="1" applyAlignment="1">
      <alignment horizontal="left" vertical="center"/>
    </xf>
    <xf numFmtId="0" fontId="4" fillId="0" borderId="0" xfId="0" applyFont="1" applyBorder="1" applyAlignment="1">
      <alignment horizontal="center" vertical="center" wrapText="1"/>
    </xf>
    <xf numFmtId="38" fontId="11" fillId="36" borderId="19" xfId="48" applyFont="1" applyFill="1" applyBorder="1" applyAlignment="1" applyProtection="1">
      <alignment horizontal="right" vertical="center" shrinkToFit="1"/>
      <protection locked="0"/>
    </xf>
    <xf numFmtId="38" fontId="11" fillId="36" borderId="20" xfId="48" applyFont="1" applyFill="1" applyBorder="1" applyAlignment="1" applyProtection="1">
      <alignment horizontal="right" vertical="center" shrinkToFit="1"/>
      <protection locked="0"/>
    </xf>
    <xf numFmtId="38" fontId="11" fillId="36" borderId="13" xfId="48" applyFont="1" applyFill="1" applyBorder="1" applyAlignment="1" applyProtection="1">
      <alignment horizontal="right" vertical="center" shrinkToFit="1"/>
      <protection locked="0"/>
    </xf>
    <xf numFmtId="38" fontId="54" fillId="36" borderId="19" xfId="48" applyFont="1" applyFill="1" applyBorder="1" applyAlignment="1" applyProtection="1">
      <alignment horizontal="center" vertical="center" shrinkToFit="1"/>
      <protection locked="0"/>
    </xf>
    <xf numFmtId="38" fontId="54" fillId="36" borderId="20" xfId="48" applyFont="1" applyFill="1" applyBorder="1" applyAlignment="1" applyProtection="1">
      <alignment horizontal="center" vertical="center" shrinkToFit="1"/>
      <protection locked="0"/>
    </xf>
    <xf numFmtId="38" fontId="54" fillId="36" borderId="13" xfId="48" applyFont="1" applyFill="1" applyBorder="1" applyAlignment="1" applyProtection="1">
      <alignment horizontal="center" vertical="center" shrinkToFit="1"/>
      <protection locked="0"/>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36" xfId="0" applyFont="1" applyBorder="1" applyAlignment="1">
      <alignment horizontal="left" vertical="center"/>
    </xf>
    <xf numFmtId="0" fontId="3" fillId="0" borderId="53" xfId="0" applyFont="1" applyBorder="1" applyAlignment="1">
      <alignment horizontal="left" vertical="center"/>
    </xf>
    <xf numFmtId="0" fontId="0" fillId="0" borderId="0" xfId="0" applyAlignment="1">
      <alignment horizontal="center" vertical="center"/>
    </xf>
    <xf numFmtId="0" fontId="0" fillId="0" borderId="0" xfId="0" applyFont="1" applyAlignment="1">
      <alignment horizontal="center" vertical="center"/>
    </xf>
    <xf numFmtId="9" fontId="0" fillId="0" borderId="46" xfId="0" applyNumberFormat="1" applyFont="1" applyBorder="1" applyAlignment="1">
      <alignment horizontal="center" vertical="center"/>
    </xf>
    <xf numFmtId="9" fontId="0" fillId="0" borderId="48" xfId="0" applyNumberFormat="1" applyFont="1" applyBorder="1" applyAlignment="1">
      <alignment horizontal="center" vertical="center"/>
    </xf>
    <xf numFmtId="9" fontId="0" fillId="0" borderId="49" xfId="0" applyNumberFormat="1" applyFont="1" applyBorder="1" applyAlignment="1">
      <alignment horizontal="center" vertical="center"/>
    </xf>
    <xf numFmtId="9" fontId="0" fillId="0" borderId="51" xfId="0" applyNumberFormat="1" applyFont="1" applyBorder="1" applyAlignment="1">
      <alignment horizontal="center" vertical="center"/>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4</xdr:row>
      <xdr:rowOff>419100</xdr:rowOff>
    </xdr:from>
    <xdr:to>
      <xdr:col>0</xdr:col>
      <xdr:colOff>704850</xdr:colOff>
      <xdr:row>8</xdr:row>
      <xdr:rowOff>762000</xdr:rowOff>
    </xdr:to>
    <xdr:sp>
      <xdr:nvSpPr>
        <xdr:cNvPr id="1" name="下矢印 1"/>
        <xdr:cNvSpPr>
          <a:spLocks/>
        </xdr:cNvSpPr>
      </xdr:nvSpPr>
      <xdr:spPr>
        <a:xfrm>
          <a:off x="400050" y="3400425"/>
          <a:ext cx="304800" cy="3543300"/>
        </a:xfrm>
        <a:prstGeom prst="downArrow">
          <a:avLst>
            <a:gd name="adj" fmla="val 44222"/>
          </a:avLst>
        </a:prstGeom>
        <a:solidFill>
          <a:srgbClr val="000000"/>
        </a:solid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6</xdr:row>
      <xdr:rowOff>409575</xdr:rowOff>
    </xdr:from>
    <xdr:to>
      <xdr:col>1</xdr:col>
      <xdr:colOff>714375</xdr:colOff>
      <xdr:row>8</xdr:row>
      <xdr:rowOff>762000</xdr:rowOff>
    </xdr:to>
    <xdr:sp>
      <xdr:nvSpPr>
        <xdr:cNvPr id="2" name="下矢印 2"/>
        <xdr:cNvSpPr>
          <a:spLocks/>
        </xdr:cNvSpPr>
      </xdr:nvSpPr>
      <xdr:spPr>
        <a:xfrm>
          <a:off x="1524000" y="4991100"/>
          <a:ext cx="304800" cy="1952625"/>
        </a:xfrm>
        <a:prstGeom prst="downArrow">
          <a:avLst>
            <a:gd name="adj" fmla="val 39333"/>
          </a:avLst>
        </a:prstGeom>
        <a:solidFill>
          <a:srgbClr val="000000"/>
        </a:solid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38100</xdr:colOff>
      <xdr:row>3</xdr:row>
      <xdr:rowOff>57150</xdr:rowOff>
    </xdr:from>
    <xdr:to>
      <xdr:col>24</xdr:col>
      <xdr:colOff>0</xdr:colOff>
      <xdr:row>7</xdr:row>
      <xdr:rowOff>323850</xdr:rowOff>
    </xdr:to>
    <xdr:pic>
      <xdr:nvPicPr>
        <xdr:cNvPr id="1" name="Picture 1" descr="MC900421766[1]"/>
        <xdr:cNvPicPr preferRelativeResize="1">
          <a:picLocks noChangeAspect="1"/>
        </xdr:cNvPicPr>
      </xdr:nvPicPr>
      <xdr:blipFill>
        <a:blip r:embed="rId1"/>
        <a:stretch>
          <a:fillRect/>
        </a:stretch>
      </xdr:blipFill>
      <xdr:spPr>
        <a:xfrm>
          <a:off x="4781550" y="695325"/>
          <a:ext cx="1200150" cy="1114425"/>
        </a:xfrm>
        <a:prstGeom prst="rect">
          <a:avLst/>
        </a:prstGeom>
        <a:noFill/>
        <a:ln w="9525" cmpd="sng">
          <a:noFill/>
        </a:ln>
      </xdr:spPr>
    </xdr:pic>
    <xdr:clientData/>
  </xdr:twoCellAnchor>
  <xdr:twoCellAnchor editAs="oneCell">
    <xdr:from>
      <xdr:col>22</xdr:col>
      <xdr:colOff>219075</xdr:colOff>
      <xdr:row>53</xdr:row>
      <xdr:rowOff>0</xdr:rowOff>
    </xdr:from>
    <xdr:to>
      <xdr:col>26</xdr:col>
      <xdr:colOff>200025</xdr:colOff>
      <xdr:row>57</xdr:row>
      <xdr:rowOff>104775</xdr:rowOff>
    </xdr:to>
    <xdr:pic>
      <xdr:nvPicPr>
        <xdr:cNvPr id="2" name="Picture 4" descr="MC900234972[1]"/>
        <xdr:cNvPicPr preferRelativeResize="1">
          <a:picLocks noChangeAspect="1"/>
        </xdr:cNvPicPr>
      </xdr:nvPicPr>
      <xdr:blipFill>
        <a:blip r:embed="rId2"/>
        <a:stretch>
          <a:fillRect/>
        </a:stretch>
      </xdr:blipFill>
      <xdr:spPr>
        <a:xfrm>
          <a:off x="5705475" y="9839325"/>
          <a:ext cx="971550" cy="790575"/>
        </a:xfrm>
        <a:prstGeom prst="rect">
          <a:avLst/>
        </a:prstGeom>
        <a:noFill/>
        <a:ln w="9525" cmpd="sng">
          <a:noFill/>
        </a:ln>
      </xdr:spPr>
    </xdr:pic>
    <xdr:clientData/>
  </xdr:twoCellAnchor>
  <xdr:oneCellAnchor>
    <xdr:from>
      <xdr:col>10</xdr:col>
      <xdr:colOff>66675</xdr:colOff>
      <xdr:row>49</xdr:row>
      <xdr:rowOff>161925</xdr:rowOff>
    </xdr:from>
    <xdr:ext cx="3057525" cy="733425"/>
    <xdr:sp>
      <xdr:nvSpPr>
        <xdr:cNvPr id="3" name="AutoShape 5"/>
        <xdr:cNvSpPr>
          <a:spLocks/>
        </xdr:cNvSpPr>
      </xdr:nvSpPr>
      <xdr:spPr>
        <a:xfrm>
          <a:off x="2486025" y="9324975"/>
          <a:ext cx="3057525" cy="733425"/>
        </a:xfrm>
        <a:prstGeom prst="wedgeRoundRectCallout">
          <a:avLst>
            <a:gd name="adj1" fmla="val 76861"/>
            <a:gd name="adj2" fmla="val 4101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《使い方》</a:t>
          </a:r>
          <a:r>
            <a:rPr lang="en-US" cap="none" sz="11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の欄に数値等を入力してください。</a:t>
          </a:r>
          <a:r>
            <a:rPr lang="en-US" cap="none" sz="1000" b="0" i="0" u="none" baseline="0">
              <a:solidFill>
                <a:srgbClr val="000000"/>
              </a:solidFill>
            </a:rPr>
            <a:t>
</a:t>
          </a:r>
          <a:r>
            <a:rPr lang="en-US" cap="none" sz="1000" b="0" i="0" u="none" baseline="0">
              <a:solidFill>
                <a:srgbClr val="000000"/>
              </a:solidFill>
            </a:rPr>
            <a:t>　他には入力等する必要はありません。</a:t>
          </a:r>
        </a:p>
      </xdr:txBody>
    </xdr:sp>
    <xdr:clientData/>
  </xdr:oneCellAnchor>
  <xdr:twoCellAnchor>
    <xdr:from>
      <xdr:col>10</xdr:col>
      <xdr:colOff>228600</xdr:colOff>
      <xdr:row>51</xdr:row>
      <xdr:rowOff>57150</xdr:rowOff>
    </xdr:from>
    <xdr:to>
      <xdr:col>12</xdr:col>
      <xdr:colOff>123825</xdr:colOff>
      <xdr:row>51</xdr:row>
      <xdr:rowOff>161925</xdr:rowOff>
    </xdr:to>
    <xdr:sp>
      <xdr:nvSpPr>
        <xdr:cNvPr id="4" name="Rectangle 6"/>
        <xdr:cNvSpPr>
          <a:spLocks/>
        </xdr:cNvSpPr>
      </xdr:nvSpPr>
      <xdr:spPr>
        <a:xfrm>
          <a:off x="2647950" y="9553575"/>
          <a:ext cx="390525" cy="1047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2:G19"/>
  <sheetViews>
    <sheetView view="pageBreakPreview" zoomScaleNormal="90" zoomScaleSheetLayoutView="100" zoomScalePageLayoutView="0" workbookViewId="0" topLeftCell="A4">
      <selection activeCell="H8" sqref="H8"/>
    </sheetView>
  </sheetViews>
  <sheetFormatPr defaultColWidth="9.00390625" defaultRowHeight="13.5"/>
  <cols>
    <col min="1" max="2" width="14.625" style="2" customWidth="1"/>
    <col min="3" max="4" width="31.125" style="2" customWidth="1"/>
    <col min="5" max="16384" width="9.00390625" style="2" customWidth="1"/>
  </cols>
  <sheetData>
    <row r="2" spans="1:4" s="12" customFormat="1" ht="72" customHeight="1">
      <c r="A2" s="45" t="s">
        <v>50</v>
      </c>
      <c r="B2" s="45"/>
      <c r="C2" s="45"/>
      <c r="D2" s="45"/>
    </row>
    <row r="3" spans="1:4" s="12" customFormat="1" ht="29.25" customHeight="1" thickBot="1">
      <c r="A3" s="40"/>
      <c r="B3" s="40"/>
      <c r="C3" s="40"/>
      <c r="D3" s="40"/>
    </row>
    <row r="4" spans="1:4" ht="120" customHeight="1" thickTop="1">
      <c r="A4" s="46" t="s">
        <v>53</v>
      </c>
      <c r="B4" s="47"/>
      <c r="C4" s="47"/>
      <c r="D4" s="48"/>
    </row>
    <row r="5" spans="1:5" ht="48" customHeight="1">
      <c r="A5" s="20" t="s">
        <v>36</v>
      </c>
      <c r="B5" s="33" t="s">
        <v>57</v>
      </c>
      <c r="C5" s="34"/>
      <c r="D5" s="35"/>
      <c r="E5" s="3"/>
    </row>
    <row r="6" spans="1:4" ht="78" customHeight="1">
      <c r="A6" s="19"/>
      <c r="B6" s="36" t="s">
        <v>60</v>
      </c>
      <c r="C6" s="37"/>
      <c r="D6" s="38"/>
    </row>
    <row r="7" spans="1:4" ht="48" customHeight="1">
      <c r="A7" s="6"/>
      <c r="B7" s="21" t="s">
        <v>3</v>
      </c>
      <c r="C7" s="33" t="s">
        <v>57</v>
      </c>
      <c r="D7" s="35"/>
    </row>
    <row r="8" spans="1:4" ht="78" customHeight="1">
      <c r="A8" s="6"/>
      <c r="B8" s="43"/>
      <c r="C8" s="36" t="s">
        <v>61</v>
      </c>
      <c r="D8" s="38"/>
    </row>
    <row r="9" spans="1:4" ht="60.75" customHeight="1">
      <c r="A9" s="6"/>
      <c r="B9" s="44"/>
      <c r="C9" s="26" t="s">
        <v>51</v>
      </c>
      <c r="D9" s="27" t="s">
        <v>52</v>
      </c>
    </row>
    <row r="10" spans="1:4" ht="87" customHeight="1" thickBot="1">
      <c r="A10" s="28" t="s">
        <v>55</v>
      </c>
      <c r="B10" s="29" t="s">
        <v>55</v>
      </c>
      <c r="C10" s="30" t="s">
        <v>54</v>
      </c>
      <c r="D10" s="31" t="s">
        <v>56</v>
      </c>
    </row>
    <row r="11" spans="1:4" ht="63" customHeight="1" thickTop="1">
      <c r="A11" s="39" t="s">
        <v>58</v>
      </c>
      <c r="B11" s="39"/>
      <c r="C11" s="39"/>
      <c r="D11" s="39"/>
    </row>
    <row r="12" spans="1:4" ht="45" customHeight="1">
      <c r="A12" s="32" t="s">
        <v>59</v>
      </c>
      <c r="B12" s="32"/>
      <c r="C12" s="32"/>
      <c r="D12" s="32"/>
    </row>
    <row r="15" spans="1:4" ht="13.5">
      <c r="A15" s="3"/>
      <c r="B15" s="3"/>
      <c r="C15" s="3"/>
      <c r="D15" s="3"/>
    </row>
    <row r="16" spans="1:7" ht="15" customHeight="1">
      <c r="A16" s="41"/>
      <c r="B16" s="41"/>
      <c r="C16" s="41"/>
      <c r="D16" s="41"/>
      <c r="E16" s="4"/>
      <c r="F16" s="4"/>
      <c r="G16" s="4"/>
    </row>
    <row r="17" spans="1:7" ht="15" customHeight="1">
      <c r="A17" s="41"/>
      <c r="B17" s="41"/>
      <c r="C17" s="41"/>
      <c r="D17" s="41"/>
      <c r="E17" s="1"/>
      <c r="F17" s="1"/>
      <c r="G17" s="1"/>
    </row>
    <row r="18" spans="1:4" ht="13.5">
      <c r="A18" s="42"/>
      <c r="B18" s="42"/>
      <c r="C18" s="42"/>
      <c r="D18" s="42"/>
    </row>
    <row r="19" spans="1:4" ht="13.5">
      <c r="A19" s="42"/>
      <c r="B19" s="42"/>
      <c r="C19" s="42"/>
      <c r="D19" s="42"/>
    </row>
  </sheetData>
  <sheetProtection/>
  <mergeCells count="12">
    <mergeCell ref="A3:D3"/>
    <mergeCell ref="A16:D17"/>
    <mergeCell ref="A18:D19"/>
    <mergeCell ref="B8:B9"/>
    <mergeCell ref="A2:D2"/>
    <mergeCell ref="A4:D4"/>
    <mergeCell ref="A12:D12"/>
    <mergeCell ref="B5:D5"/>
    <mergeCell ref="B6:D6"/>
    <mergeCell ref="C7:D7"/>
    <mergeCell ref="C8:D8"/>
    <mergeCell ref="A11:D11"/>
  </mergeCells>
  <printOptions horizontalCentered="1"/>
  <pageMargins left="0.5905511811023623" right="0.5905511811023623" top="0.5905511811023623" bottom="0.5905511811023623" header="0.31496062992125984" footer="0.2362204724409449"/>
  <pageSetup firstPageNumber="14" useFirstPageNumber="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2"/>
  </sheetPr>
  <dimension ref="A1:BA49"/>
  <sheetViews>
    <sheetView tabSelected="1" view="pageBreakPreview" zoomScaleSheetLayoutView="100" zoomScalePageLayoutView="0" workbookViewId="0" topLeftCell="A1">
      <selection activeCell="AQ7" sqref="AQ7"/>
    </sheetView>
  </sheetViews>
  <sheetFormatPr defaultColWidth="9.00390625" defaultRowHeight="13.5"/>
  <cols>
    <col min="1" max="1" width="3.25390625" style="2" customWidth="1"/>
    <col min="2" max="2" width="3.375" style="2" customWidth="1"/>
    <col min="3" max="4" width="3.50390625" style="2" customWidth="1"/>
    <col min="5" max="6" width="3.875" style="2" customWidth="1"/>
    <col min="7" max="7" width="3.375" style="2" customWidth="1"/>
    <col min="8" max="8" width="0.5" style="2" customWidth="1"/>
    <col min="9" max="12" width="3.25390625" style="2" customWidth="1"/>
    <col min="13" max="13" width="4.125" style="2" customWidth="1"/>
    <col min="14" max="16" width="3.375" style="2" customWidth="1"/>
    <col min="17" max="29" width="3.25390625" style="2" customWidth="1"/>
    <col min="30" max="41" width="3.50390625" style="2" hidden="1" customWidth="1"/>
    <col min="42" max="42" width="9.00390625" style="2" customWidth="1"/>
    <col min="43" max="16384" width="9.00390625" style="2" customWidth="1"/>
  </cols>
  <sheetData>
    <row r="1" spans="1:28" ht="19.5" customHeight="1">
      <c r="A1" s="155" t="s">
        <v>62</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row>
    <row r="2" ht="16.5" customHeight="1">
      <c r="A2" s="8"/>
    </row>
    <row r="3" spans="1:2" s="8" customFormat="1" ht="14.25">
      <c r="A3" s="22">
        <v>1</v>
      </c>
      <c r="B3" s="22" t="s">
        <v>5</v>
      </c>
    </row>
    <row r="4" s="8" customFormat="1" ht="9" customHeight="1"/>
    <row r="5" spans="2:41" ht="12" customHeight="1">
      <c r="B5" s="58" t="s">
        <v>39</v>
      </c>
      <c r="C5" s="59"/>
      <c r="D5" s="59"/>
      <c r="E5" s="59"/>
      <c r="F5" s="59"/>
      <c r="G5" s="59"/>
      <c r="H5" s="59"/>
      <c r="I5" s="59"/>
      <c r="J5" s="62" t="s">
        <v>6</v>
      </c>
      <c r="K5" s="63"/>
      <c r="L5" s="63"/>
      <c r="M5" s="63"/>
      <c r="N5" s="63"/>
      <c r="O5" s="64"/>
      <c r="AE5" s="68" t="s">
        <v>7</v>
      </c>
      <c r="AF5" s="69"/>
      <c r="AG5" s="69"/>
      <c r="AH5" s="69"/>
      <c r="AI5" s="69"/>
      <c r="AJ5" s="69"/>
      <c r="AK5" s="69"/>
      <c r="AL5" s="62" t="s">
        <v>6</v>
      </c>
      <c r="AM5" s="63"/>
      <c r="AN5" s="63"/>
      <c r="AO5" s="64"/>
    </row>
    <row r="6" spans="2:41" ht="12" customHeight="1">
      <c r="B6" s="60"/>
      <c r="C6" s="61"/>
      <c r="D6" s="61"/>
      <c r="E6" s="61"/>
      <c r="F6" s="61"/>
      <c r="G6" s="61"/>
      <c r="H6" s="61"/>
      <c r="I6" s="61"/>
      <c r="J6" s="65"/>
      <c r="K6" s="66"/>
      <c r="L6" s="66"/>
      <c r="M6" s="66"/>
      <c r="N6" s="66"/>
      <c r="O6" s="67"/>
      <c r="AE6" s="70"/>
      <c r="AF6" s="71"/>
      <c r="AG6" s="71"/>
      <c r="AH6" s="71"/>
      <c r="AI6" s="71"/>
      <c r="AJ6" s="71"/>
      <c r="AK6" s="71"/>
      <c r="AL6" s="65"/>
      <c r="AM6" s="66"/>
      <c r="AN6" s="66"/>
      <c r="AO6" s="67"/>
    </row>
    <row r="7" spans="2:41" ht="33.75" customHeight="1">
      <c r="B7" s="72" t="s">
        <v>63</v>
      </c>
      <c r="C7" s="73"/>
      <c r="D7" s="73"/>
      <c r="E7" s="73"/>
      <c r="F7" s="73"/>
      <c r="G7" s="73"/>
      <c r="H7" s="73"/>
      <c r="I7" s="73"/>
      <c r="J7" s="53" t="s">
        <v>37</v>
      </c>
      <c r="K7" s="54"/>
      <c r="L7" s="54"/>
      <c r="M7" s="54"/>
      <c r="N7" s="54"/>
      <c r="O7" s="55"/>
      <c r="AE7" s="74" t="s">
        <v>63</v>
      </c>
      <c r="AF7" s="75"/>
      <c r="AG7" s="75"/>
      <c r="AH7" s="75"/>
      <c r="AI7" s="75"/>
      <c r="AJ7" s="75"/>
      <c r="AK7" s="75"/>
      <c r="AL7" s="76">
        <v>10</v>
      </c>
      <c r="AM7" s="77"/>
      <c r="AN7" s="77"/>
      <c r="AO7" s="78"/>
    </row>
    <row r="8" spans="2:41" ht="33.75" customHeight="1">
      <c r="B8" s="51" t="s">
        <v>64</v>
      </c>
      <c r="C8" s="52"/>
      <c r="D8" s="52"/>
      <c r="E8" s="52"/>
      <c r="F8" s="52"/>
      <c r="G8" s="52"/>
      <c r="H8" s="52"/>
      <c r="I8" s="52"/>
      <c r="J8" s="53" t="s">
        <v>8</v>
      </c>
      <c r="K8" s="54"/>
      <c r="L8" s="54"/>
      <c r="M8" s="54"/>
      <c r="N8" s="54"/>
      <c r="O8" s="55"/>
      <c r="AE8" s="56" t="s">
        <v>65</v>
      </c>
      <c r="AF8" s="57"/>
      <c r="AG8" s="57"/>
      <c r="AH8" s="57"/>
      <c r="AI8" s="57"/>
      <c r="AJ8" s="57"/>
      <c r="AK8" s="57"/>
      <c r="AL8" s="53">
        <v>8</v>
      </c>
      <c r="AM8" s="54"/>
      <c r="AN8" s="54"/>
      <c r="AO8" s="55"/>
    </row>
    <row r="9" ht="12" customHeight="1"/>
    <row r="10" spans="2:3" ht="13.5">
      <c r="B10" s="23" t="s">
        <v>15</v>
      </c>
      <c r="C10" s="24" t="s">
        <v>40</v>
      </c>
    </row>
    <row r="11" spans="3:27" ht="13.5">
      <c r="C11" s="96" t="s">
        <v>41</v>
      </c>
      <c r="D11" s="96"/>
      <c r="E11" s="96"/>
      <c r="F11" s="96"/>
      <c r="G11" s="96"/>
      <c r="H11" s="96"/>
      <c r="I11" s="96"/>
      <c r="J11" s="96"/>
      <c r="K11" s="96"/>
      <c r="L11" s="96"/>
      <c r="M11" s="96"/>
      <c r="N11" s="96"/>
      <c r="O11" s="96"/>
      <c r="P11" s="96"/>
      <c r="Q11" s="96"/>
      <c r="R11" s="96"/>
      <c r="S11" s="96"/>
      <c r="T11" s="96"/>
      <c r="U11" s="96"/>
      <c r="V11" s="96"/>
      <c r="W11" s="3"/>
      <c r="AA11" s="15" t="s">
        <v>16</v>
      </c>
    </row>
    <row r="12" spans="3:29" ht="13.5" customHeight="1">
      <c r="C12" s="62" t="s">
        <v>38</v>
      </c>
      <c r="D12" s="63"/>
      <c r="E12" s="63"/>
      <c r="F12" s="64"/>
      <c r="G12" s="62" t="s">
        <v>25</v>
      </c>
      <c r="H12" s="63"/>
      <c r="I12" s="63"/>
      <c r="J12" s="64"/>
      <c r="K12" s="62" t="s">
        <v>4</v>
      </c>
      <c r="L12" s="63"/>
      <c r="M12" s="64"/>
      <c r="N12" s="62" t="s">
        <v>26</v>
      </c>
      <c r="O12" s="63"/>
      <c r="P12" s="64"/>
      <c r="Q12" s="62" t="s">
        <v>27</v>
      </c>
      <c r="R12" s="63"/>
      <c r="S12" s="64"/>
      <c r="T12" s="88" t="s">
        <v>42</v>
      </c>
      <c r="U12" s="89"/>
      <c r="V12" s="90"/>
      <c r="W12" s="68" t="s">
        <v>35</v>
      </c>
      <c r="X12" s="69"/>
      <c r="Y12" s="69"/>
      <c r="Z12" s="69"/>
      <c r="AA12" s="94"/>
      <c r="AB12" s="5"/>
      <c r="AC12" s="5"/>
    </row>
    <row r="13" spans="3:29" ht="13.5">
      <c r="C13" s="65"/>
      <c r="D13" s="66"/>
      <c r="E13" s="66"/>
      <c r="F13" s="67"/>
      <c r="G13" s="65"/>
      <c r="H13" s="66"/>
      <c r="I13" s="66"/>
      <c r="J13" s="67"/>
      <c r="K13" s="65"/>
      <c r="L13" s="66"/>
      <c r="M13" s="67"/>
      <c r="N13" s="65"/>
      <c r="O13" s="66"/>
      <c r="P13" s="67"/>
      <c r="Q13" s="65"/>
      <c r="R13" s="66"/>
      <c r="S13" s="67"/>
      <c r="T13" s="91"/>
      <c r="U13" s="92"/>
      <c r="V13" s="93"/>
      <c r="W13" s="70"/>
      <c r="X13" s="71"/>
      <c r="Y13" s="71"/>
      <c r="Z13" s="71"/>
      <c r="AA13" s="95"/>
      <c r="AB13" s="5"/>
      <c r="AC13" s="5"/>
    </row>
    <row r="14" spans="3:29" ht="13.5">
      <c r="C14" s="79" t="s">
        <v>66</v>
      </c>
      <c r="D14" s="80"/>
      <c r="E14" s="80"/>
      <c r="F14" s="81"/>
      <c r="G14" s="82">
        <v>2000000</v>
      </c>
      <c r="H14" s="83"/>
      <c r="I14" s="83"/>
      <c r="J14" s="84"/>
      <c r="K14" s="82"/>
      <c r="L14" s="83"/>
      <c r="M14" s="84"/>
      <c r="N14" s="82">
        <v>500000</v>
      </c>
      <c r="O14" s="83"/>
      <c r="P14" s="84"/>
      <c r="Q14" s="82"/>
      <c r="R14" s="83"/>
      <c r="S14" s="84"/>
      <c r="T14" s="82"/>
      <c r="U14" s="83"/>
      <c r="V14" s="84"/>
      <c r="W14" s="85">
        <f>SUM(G14:V14)</f>
        <v>2500000</v>
      </c>
      <c r="X14" s="86"/>
      <c r="Y14" s="86"/>
      <c r="Z14" s="86"/>
      <c r="AA14" s="87"/>
      <c r="AB14" s="5"/>
      <c r="AC14" s="5"/>
    </row>
    <row r="15" spans="3:53" ht="24.75" customHeight="1">
      <c r="C15" s="17"/>
      <c r="D15" s="17"/>
      <c r="E15" s="17"/>
      <c r="F15" s="17"/>
      <c r="G15" s="125" t="s">
        <v>43</v>
      </c>
      <c r="H15" s="126"/>
      <c r="I15" s="126"/>
      <c r="J15" s="126"/>
      <c r="K15" s="126"/>
      <c r="L15" s="126"/>
      <c r="M15" s="126"/>
      <c r="N15" s="126"/>
      <c r="O15" s="126"/>
      <c r="P15" s="126"/>
      <c r="Q15" s="126"/>
      <c r="R15" s="126"/>
      <c r="S15" s="126"/>
      <c r="T15" s="126"/>
      <c r="U15" s="126"/>
      <c r="V15" s="127"/>
      <c r="AB15" s="5"/>
      <c r="AC15" s="5"/>
      <c r="AQ15" s="49"/>
      <c r="AR15" s="49"/>
      <c r="AS15" s="49"/>
      <c r="AT15" s="49"/>
      <c r="AU15" s="49"/>
      <c r="AV15" s="49"/>
      <c r="AW15" s="49"/>
      <c r="AX15" s="49"/>
      <c r="AY15" s="49"/>
      <c r="AZ15" s="49"/>
      <c r="BA15" s="49"/>
    </row>
    <row r="16" spans="3:53" ht="13.5">
      <c r="C16" s="17"/>
      <c r="D16" s="17"/>
      <c r="E16" s="17"/>
      <c r="F16" s="17"/>
      <c r="G16" s="128">
        <v>500000</v>
      </c>
      <c r="H16" s="129"/>
      <c r="I16" s="129"/>
      <c r="J16" s="129"/>
      <c r="K16" s="129"/>
      <c r="L16" s="129"/>
      <c r="M16" s="129"/>
      <c r="N16" s="129"/>
      <c r="O16" s="129"/>
      <c r="P16" s="129"/>
      <c r="Q16" s="129"/>
      <c r="R16" s="129"/>
      <c r="S16" s="129"/>
      <c r="T16" s="129"/>
      <c r="U16" s="129"/>
      <c r="V16" s="130"/>
      <c r="AB16" s="5"/>
      <c r="AC16" s="5"/>
      <c r="AQ16" s="50"/>
      <c r="AR16" s="50"/>
      <c r="AS16" s="50"/>
      <c r="AT16" s="50"/>
      <c r="AU16" s="50"/>
      <c r="AV16" s="50"/>
      <c r="AW16" s="50"/>
      <c r="AX16" s="50"/>
      <c r="AY16" s="50"/>
      <c r="AZ16" s="50"/>
      <c r="BA16" s="50"/>
    </row>
    <row r="17" spans="22:23" ht="13.5">
      <c r="V17" s="3"/>
      <c r="W17" s="3"/>
    </row>
    <row r="18" spans="3:27" ht="13.5" customHeight="1">
      <c r="C18" s="144" t="s">
        <v>9</v>
      </c>
      <c r="D18" s="144"/>
      <c r="E18" s="144"/>
      <c r="F18" s="144"/>
      <c r="G18" s="144"/>
      <c r="H18" s="144"/>
      <c r="I18" s="144"/>
      <c r="J18" s="144"/>
      <c r="K18" s="144"/>
      <c r="L18" s="145"/>
      <c r="M18" s="133" t="str">
        <f>IF(AND(G16&lt;=4000000,W14&lt;=10000000),"減免の対象になるかもしれません、   　　　　　　　　　　　　　　　　以下に進み、事業収入等の減少割合を確認してください。","前年の合計所得金額が1,000万円を超えているか、減少することが見込まれる事業収入等に係る所得以外の前年の所得の合計額が400万円を超えておりますので、保険料の減免の対象外です。")</f>
        <v>減免の対象になるかもしれません、   　　　　　　　　　　　　　　　　以下に進み、事業収入等の減少割合を確認してください。</v>
      </c>
      <c r="N18" s="134"/>
      <c r="O18" s="134"/>
      <c r="P18" s="134"/>
      <c r="Q18" s="134"/>
      <c r="R18" s="134"/>
      <c r="S18" s="134"/>
      <c r="T18" s="134"/>
      <c r="U18" s="134"/>
      <c r="V18" s="134"/>
      <c r="W18" s="134"/>
      <c r="X18" s="134"/>
      <c r="Y18" s="134"/>
      <c r="Z18" s="134"/>
      <c r="AA18" s="135"/>
    </row>
    <row r="19" spans="3:27" ht="39.75" customHeight="1">
      <c r="C19" s="144"/>
      <c r="D19" s="144"/>
      <c r="E19" s="144"/>
      <c r="F19" s="144"/>
      <c r="G19" s="144"/>
      <c r="H19" s="144"/>
      <c r="I19" s="144"/>
      <c r="J19" s="144"/>
      <c r="K19" s="144"/>
      <c r="L19" s="145"/>
      <c r="M19" s="136"/>
      <c r="N19" s="137"/>
      <c r="O19" s="137"/>
      <c r="P19" s="137"/>
      <c r="Q19" s="137"/>
      <c r="R19" s="137"/>
      <c r="S19" s="137"/>
      <c r="T19" s="137"/>
      <c r="U19" s="137"/>
      <c r="V19" s="137"/>
      <c r="W19" s="137"/>
      <c r="X19" s="137"/>
      <c r="Y19" s="137"/>
      <c r="Z19" s="137"/>
      <c r="AA19" s="138"/>
    </row>
    <row r="20" ht="10.5" customHeight="1">
      <c r="M20" s="16"/>
    </row>
    <row r="21" spans="2:3" ht="13.5">
      <c r="B21" s="25" t="s">
        <v>10</v>
      </c>
      <c r="C21" s="24" t="s">
        <v>28</v>
      </c>
    </row>
    <row r="22" ht="11.25" customHeight="1">
      <c r="B22" s="9"/>
    </row>
    <row r="23" spans="1:25" ht="13.5">
      <c r="A23" s="14"/>
      <c r="B23" s="139" t="s">
        <v>45</v>
      </c>
      <c r="C23" s="139"/>
      <c r="D23" s="139"/>
      <c r="E23" s="139"/>
      <c r="F23" s="139"/>
      <c r="G23" s="14"/>
      <c r="I23" s="140" t="s">
        <v>29</v>
      </c>
      <c r="J23" s="140"/>
      <c r="K23" s="140"/>
      <c r="L23" s="140"/>
      <c r="M23" s="140"/>
      <c r="O23" s="139" t="s">
        <v>44</v>
      </c>
      <c r="P23" s="139"/>
      <c r="Q23" s="139"/>
      <c r="R23" s="139"/>
      <c r="S23" s="139"/>
      <c r="T23" s="7"/>
      <c r="U23" s="7"/>
      <c r="V23" s="139" t="s">
        <v>30</v>
      </c>
      <c r="W23" s="139"/>
      <c r="X23" s="139"/>
      <c r="Y23" s="139"/>
    </row>
    <row r="24" spans="1:25" ht="13.5">
      <c r="A24" s="14"/>
      <c r="B24" s="139"/>
      <c r="C24" s="139"/>
      <c r="D24" s="139"/>
      <c r="E24" s="139"/>
      <c r="F24" s="139"/>
      <c r="G24" s="14"/>
      <c r="I24" s="140"/>
      <c r="J24" s="140"/>
      <c r="K24" s="140"/>
      <c r="L24" s="140"/>
      <c r="M24" s="140"/>
      <c r="O24" s="139"/>
      <c r="P24" s="139"/>
      <c r="Q24" s="139"/>
      <c r="R24" s="139"/>
      <c r="S24" s="139"/>
      <c r="T24" s="14"/>
      <c r="U24" s="14"/>
      <c r="V24" s="147"/>
      <c r="W24" s="147"/>
      <c r="X24" s="147"/>
      <c r="Y24" s="147"/>
    </row>
    <row r="25" spans="2:25" ht="13.5">
      <c r="B25" s="14" t="s">
        <v>12</v>
      </c>
      <c r="C25" s="148">
        <v>900000</v>
      </c>
      <c r="D25" s="149"/>
      <c r="E25" s="150"/>
      <c r="F25" s="3" t="s">
        <v>11</v>
      </c>
      <c r="G25" s="97" t="s">
        <v>17</v>
      </c>
      <c r="H25" s="97"/>
      <c r="I25" s="97"/>
      <c r="J25" s="151"/>
      <c r="K25" s="152"/>
      <c r="L25" s="153"/>
      <c r="M25" s="3" t="s">
        <v>20</v>
      </c>
      <c r="N25" s="154" t="s">
        <v>2</v>
      </c>
      <c r="O25" s="154"/>
      <c r="P25" s="82">
        <v>3000000</v>
      </c>
      <c r="Q25" s="83"/>
      <c r="R25" s="84"/>
      <c r="S25" s="3" t="s">
        <v>11</v>
      </c>
      <c r="T25" s="14"/>
      <c r="U25" s="2" t="s">
        <v>13</v>
      </c>
      <c r="V25" s="141">
        <f>ROUNDDOWN((C25-J25)/P25,2)</f>
        <v>0.3</v>
      </c>
      <c r="W25" s="142"/>
      <c r="X25" s="142"/>
      <c r="Y25" s="143"/>
    </row>
    <row r="26" ht="10.5" customHeight="1"/>
    <row r="27" spans="3:27" ht="12" customHeight="1">
      <c r="C27" s="97" t="s">
        <v>33</v>
      </c>
      <c r="D27" s="97"/>
      <c r="E27" s="97"/>
      <c r="F27" s="97"/>
      <c r="G27" s="97"/>
      <c r="H27" s="97"/>
      <c r="I27" s="97"/>
      <c r="J27" s="162">
        <f>V25</f>
        <v>0.3</v>
      </c>
      <c r="K27" s="163"/>
      <c r="L27" s="112" t="s">
        <v>18</v>
      </c>
      <c r="M27" s="112"/>
      <c r="N27" s="112"/>
      <c r="O27" s="166" t="str">
        <f>IF(V25&gt;=0.3,"減免割合は次のとおりです。","保険料の減免の対象外です。　　　　　　　　　　　　　　（事業収入等の減少割合が30％に満たないため）")</f>
        <v>減免割合は次のとおりです。</v>
      </c>
      <c r="P27" s="167"/>
      <c r="Q27" s="167"/>
      <c r="R27" s="167"/>
      <c r="S27" s="167"/>
      <c r="T27" s="167"/>
      <c r="U27" s="167"/>
      <c r="V27" s="167"/>
      <c r="W27" s="167"/>
      <c r="X27" s="167"/>
      <c r="Y27" s="167"/>
      <c r="Z27" s="167"/>
      <c r="AA27" s="168"/>
    </row>
    <row r="28" spans="3:27" ht="12" customHeight="1">
      <c r="C28" s="97"/>
      <c r="D28" s="97"/>
      <c r="E28" s="97"/>
      <c r="F28" s="97"/>
      <c r="G28" s="97"/>
      <c r="H28" s="97"/>
      <c r="I28" s="97"/>
      <c r="J28" s="164"/>
      <c r="K28" s="165"/>
      <c r="L28" s="112"/>
      <c r="M28" s="112"/>
      <c r="N28" s="112"/>
      <c r="O28" s="169"/>
      <c r="P28" s="170"/>
      <c r="Q28" s="170"/>
      <c r="R28" s="170"/>
      <c r="S28" s="170"/>
      <c r="T28" s="170"/>
      <c r="U28" s="170"/>
      <c r="V28" s="170"/>
      <c r="W28" s="170"/>
      <c r="X28" s="170"/>
      <c r="Y28" s="170"/>
      <c r="Z28" s="170"/>
      <c r="AA28" s="171"/>
    </row>
    <row r="29" spans="3:27" ht="12" customHeight="1" thickBot="1">
      <c r="C29" s="7"/>
      <c r="D29" s="7"/>
      <c r="E29" s="7"/>
      <c r="F29" s="7"/>
      <c r="G29" s="7"/>
      <c r="H29" s="7"/>
      <c r="I29" s="7"/>
      <c r="J29" s="5"/>
      <c r="K29" s="10"/>
      <c r="L29" s="10"/>
      <c r="Q29" s="13"/>
      <c r="R29" s="13"/>
      <c r="S29" s="13"/>
      <c r="T29" s="13"/>
      <c r="U29" s="13"/>
      <c r="V29" s="13"/>
      <c r="W29" s="13"/>
      <c r="X29" s="13"/>
      <c r="Y29" s="13"/>
      <c r="Z29" s="13"/>
      <c r="AA29" s="13"/>
    </row>
    <row r="30" spans="3:19" ht="12" customHeight="1" thickTop="1">
      <c r="C30" s="112" t="s">
        <v>24</v>
      </c>
      <c r="D30" s="112"/>
      <c r="E30" s="112"/>
      <c r="F30" s="159"/>
      <c r="G30" s="172" t="str">
        <f>IF(W14&lt;=2000000,IF(J27&gt;=0.3,J7,""),IF(W14&gt;2000000,IF(J27&gt;=0.3,J8,"")))</f>
        <v>10分の8</v>
      </c>
      <c r="H30" s="173"/>
      <c r="I30" s="173"/>
      <c r="J30" s="173"/>
      <c r="K30" s="174"/>
      <c r="L30" s="146" t="s">
        <v>19</v>
      </c>
      <c r="M30" s="112"/>
      <c r="N30" s="112"/>
      <c r="O30" s="112"/>
      <c r="P30" s="112"/>
      <c r="Q30" s="11"/>
      <c r="R30" s="11"/>
      <c r="S30" s="11"/>
    </row>
    <row r="31" spans="3:19" ht="12" customHeight="1" thickBot="1">
      <c r="C31" s="112"/>
      <c r="D31" s="112"/>
      <c r="E31" s="112"/>
      <c r="F31" s="159"/>
      <c r="G31" s="175"/>
      <c r="H31" s="176"/>
      <c r="I31" s="176"/>
      <c r="J31" s="176"/>
      <c r="K31" s="177"/>
      <c r="L31" s="146"/>
      <c r="M31" s="112"/>
      <c r="N31" s="112"/>
      <c r="O31" s="112"/>
      <c r="P31" s="112"/>
      <c r="Q31" s="11"/>
      <c r="R31" s="11"/>
      <c r="S31" s="11"/>
    </row>
    <row r="32" ht="10.5" customHeight="1" thickTop="1"/>
    <row r="33" spans="1:2" s="8" customFormat="1" ht="14.25">
      <c r="A33" s="22">
        <v>2</v>
      </c>
      <c r="B33" s="22" t="s">
        <v>67</v>
      </c>
    </row>
    <row r="34" spans="2:29" s="8" customFormat="1" ht="15.75" customHeight="1">
      <c r="B34" s="156" t="s">
        <v>68</v>
      </c>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
    </row>
    <row r="35" spans="2:29" s="8" customFormat="1" ht="15.75" customHeight="1">
      <c r="B35" s="156" t="s">
        <v>49</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
    </row>
    <row r="36" spans="2:29" s="8" customFormat="1" ht="15.75" customHeight="1">
      <c r="B36" s="132" t="s">
        <v>46</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
      <c r="AA36" s="1"/>
      <c r="AB36" s="1"/>
      <c r="AC36" s="1"/>
    </row>
    <row r="37" spans="2:29" s="8" customFormat="1" ht="15.75" customHeight="1">
      <c r="B37" s="132" t="s">
        <v>69</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
    </row>
    <row r="38" ht="8.25" customHeight="1"/>
    <row r="39" spans="3:25" ht="14.25" customHeight="1">
      <c r="C39" s="131" t="s">
        <v>31</v>
      </c>
      <c r="D39" s="131"/>
      <c r="E39" s="131"/>
      <c r="F39" s="131"/>
      <c r="I39" s="131" t="s">
        <v>32</v>
      </c>
      <c r="J39" s="131"/>
      <c r="K39" s="131"/>
      <c r="L39" s="131"/>
      <c r="M39" s="131"/>
      <c r="O39" s="131" t="s">
        <v>34</v>
      </c>
      <c r="P39" s="131"/>
      <c r="Q39" s="131"/>
      <c r="R39" s="131"/>
      <c r="T39" s="160" t="s">
        <v>70</v>
      </c>
      <c r="U39" s="161"/>
      <c r="V39" s="161"/>
      <c r="W39" s="161"/>
      <c r="X39" s="161"/>
      <c r="Y39" s="161"/>
    </row>
    <row r="40" spans="3:25" ht="14.25" thickBot="1">
      <c r="C40" s="131"/>
      <c r="D40" s="131"/>
      <c r="E40" s="131"/>
      <c r="F40" s="131"/>
      <c r="I40" s="131"/>
      <c r="J40" s="131"/>
      <c r="K40" s="131"/>
      <c r="L40" s="131"/>
      <c r="M40" s="131"/>
      <c r="O40" s="131"/>
      <c r="P40" s="131"/>
      <c r="Q40" s="131"/>
      <c r="R40" s="131"/>
      <c r="T40" s="161"/>
      <c r="U40" s="161"/>
      <c r="V40" s="161"/>
      <c r="W40" s="161"/>
      <c r="X40" s="161"/>
      <c r="Y40" s="161"/>
    </row>
    <row r="41" spans="3:25" ht="15" thickBot="1" thickTop="1">
      <c r="C41" s="119">
        <v>125000</v>
      </c>
      <c r="D41" s="120"/>
      <c r="E41" s="121"/>
      <c r="F41" s="3" t="s">
        <v>11</v>
      </c>
      <c r="G41" s="97" t="s">
        <v>47</v>
      </c>
      <c r="H41" s="97"/>
      <c r="I41" s="158"/>
      <c r="J41" s="82">
        <v>2000000</v>
      </c>
      <c r="K41" s="83"/>
      <c r="L41" s="84"/>
      <c r="M41" s="3" t="s">
        <v>11</v>
      </c>
      <c r="N41" s="18" t="s">
        <v>2</v>
      </c>
      <c r="O41" s="82">
        <v>2500000</v>
      </c>
      <c r="P41" s="83"/>
      <c r="Q41" s="84"/>
      <c r="R41" s="3" t="s">
        <v>11</v>
      </c>
      <c r="S41" s="97" t="s">
        <v>48</v>
      </c>
      <c r="T41" s="159"/>
      <c r="U41" s="122">
        <f>ROUND((C41*J41/O41),0)</f>
        <v>100000</v>
      </c>
      <c r="V41" s="123"/>
      <c r="W41" s="123"/>
      <c r="X41" s="124"/>
      <c r="Y41" s="2" t="s">
        <v>11</v>
      </c>
    </row>
    <row r="42" ht="12.75" customHeight="1" thickTop="1"/>
    <row r="43" spans="1:2" s="8" customFormat="1" ht="14.25">
      <c r="A43" s="8">
        <v>3</v>
      </c>
      <c r="B43" s="8" t="s">
        <v>23</v>
      </c>
    </row>
    <row r="44" ht="9.75" customHeight="1" thickBot="1"/>
    <row r="45" spans="2:23" ht="12.75" customHeight="1" thickTop="1">
      <c r="B45" s="42" t="s">
        <v>21</v>
      </c>
      <c r="C45" s="42"/>
      <c r="D45" s="41"/>
      <c r="E45" s="104" t="s">
        <v>22</v>
      </c>
      <c r="F45" s="105"/>
      <c r="G45" s="108">
        <f>IF(W14&lt;=2000000,IF(J27&gt;=0.3,AL7,""),IF(W14&gt;2000000,IF(J27&gt;=0.3,AL8,"")))</f>
        <v>8</v>
      </c>
      <c r="H45" s="109"/>
      <c r="I45" s="112" t="s">
        <v>14</v>
      </c>
      <c r="J45" s="112"/>
      <c r="K45" s="112"/>
      <c r="L45" s="157" t="s">
        <v>71</v>
      </c>
      <c r="M45" s="157"/>
      <c r="N45" s="157"/>
      <c r="O45" s="157"/>
      <c r="P45" s="113">
        <f>U41</f>
        <v>100000</v>
      </c>
      <c r="Q45" s="114"/>
      <c r="R45" s="115"/>
      <c r="S45" s="97" t="s">
        <v>0</v>
      </c>
      <c r="T45" s="97"/>
      <c r="U45" s="97"/>
      <c r="V45" s="97"/>
      <c r="W45" s="97"/>
    </row>
    <row r="46" spans="2:23" ht="12.75" customHeight="1" thickBot="1">
      <c r="B46" s="42"/>
      <c r="C46" s="42"/>
      <c r="D46" s="41"/>
      <c r="E46" s="106"/>
      <c r="F46" s="107"/>
      <c r="G46" s="110"/>
      <c r="H46" s="111"/>
      <c r="I46" s="112"/>
      <c r="J46" s="112"/>
      <c r="K46" s="112"/>
      <c r="L46" s="157"/>
      <c r="M46" s="157"/>
      <c r="N46" s="157"/>
      <c r="O46" s="157"/>
      <c r="P46" s="116"/>
      <c r="Q46" s="117"/>
      <c r="R46" s="118"/>
      <c r="S46" s="97"/>
      <c r="T46" s="97"/>
      <c r="U46" s="97"/>
      <c r="V46" s="97"/>
      <c r="W46" s="97"/>
    </row>
    <row r="47" ht="12.75" customHeight="1" thickBot="1" thickTop="1"/>
    <row r="48" spans="2:14" ht="12.75" customHeight="1" thickTop="1">
      <c r="B48" s="97" t="s">
        <v>72</v>
      </c>
      <c r="C48" s="97"/>
      <c r="D48" s="97"/>
      <c r="E48" s="97"/>
      <c r="F48" s="97"/>
      <c r="G48" s="98">
        <f>ROUNDUP(P45*G45/10,-2)</f>
        <v>80000</v>
      </c>
      <c r="H48" s="99"/>
      <c r="I48" s="99"/>
      <c r="J48" s="100"/>
      <c r="K48" s="97" t="s">
        <v>1</v>
      </c>
      <c r="L48" s="97"/>
      <c r="M48" s="97"/>
      <c r="N48" s="97"/>
    </row>
    <row r="49" spans="2:14" ht="12.75" customHeight="1" thickBot="1">
      <c r="B49" s="97"/>
      <c r="C49" s="97"/>
      <c r="D49" s="97"/>
      <c r="E49" s="97"/>
      <c r="F49" s="97"/>
      <c r="G49" s="101"/>
      <c r="H49" s="102"/>
      <c r="I49" s="102"/>
      <c r="J49" s="103"/>
      <c r="K49" s="97"/>
      <c r="L49" s="97"/>
      <c r="M49" s="97"/>
      <c r="N49" s="97"/>
    </row>
    <row r="50" ht="12.75" customHeight="1" thickTop="1"/>
    <row r="51" ht="13.5"/>
    <row r="52" ht="13.5"/>
    <row r="53" ht="13.5"/>
    <row r="55" ht="13.5"/>
    <row r="56" ht="13.5"/>
    <row r="57" ht="13.5"/>
  </sheetData>
  <sheetProtection sheet="1" objects="1" scenarios="1"/>
  <mergeCells count="75">
    <mergeCell ref="A1:AB1"/>
    <mergeCell ref="B34:AB34"/>
    <mergeCell ref="B35:AB35"/>
    <mergeCell ref="B37:AB37"/>
    <mergeCell ref="L45:O46"/>
    <mergeCell ref="G41:I41"/>
    <mergeCell ref="S41:T41"/>
    <mergeCell ref="T39:Y40"/>
    <mergeCell ref="N14:P14"/>
    <mergeCell ref="I39:M40"/>
    <mergeCell ref="C27:I28"/>
    <mergeCell ref="J27:K28"/>
    <mergeCell ref="L27:N28"/>
    <mergeCell ref="O27:AA28"/>
    <mergeCell ref="C30:F31"/>
    <mergeCell ref="G30:K31"/>
    <mergeCell ref="L30:P31"/>
    <mergeCell ref="V23:Y24"/>
    <mergeCell ref="C25:E25"/>
    <mergeCell ref="G25:I25"/>
    <mergeCell ref="J25:L25"/>
    <mergeCell ref="N25:O25"/>
    <mergeCell ref="P25:R25"/>
    <mergeCell ref="B23:F24"/>
    <mergeCell ref="I23:M24"/>
    <mergeCell ref="O23:S24"/>
    <mergeCell ref="V25:Y25"/>
    <mergeCell ref="C18:L19"/>
    <mergeCell ref="B48:F49"/>
    <mergeCell ref="G48:J49"/>
    <mergeCell ref="K48:N49"/>
    <mergeCell ref="B45:D46"/>
    <mergeCell ref="E45:F46"/>
    <mergeCell ref="G45:H46"/>
    <mergeCell ref="I45:K46"/>
    <mergeCell ref="Q12:S13"/>
    <mergeCell ref="Q14:S14"/>
    <mergeCell ref="C11:V11"/>
    <mergeCell ref="N12:P13"/>
    <mergeCell ref="S45:W46"/>
    <mergeCell ref="P45:R46"/>
    <mergeCell ref="C41:E41"/>
    <mergeCell ref="J41:L41"/>
    <mergeCell ref="O41:Q41"/>
    <mergeCell ref="U41:X41"/>
    <mergeCell ref="G15:V15"/>
    <mergeCell ref="G16:V16"/>
    <mergeCell ref="C39:F40"/>
    <mergeCell ref="O39:R40"/>
    <mergeCell ref="B36:Y36"/>
    <mergeCell ref="M18:AA19"/>
    <mergeCell ref="B5:I6"/>
    <mergeCell ref="J5:O6"/>
    <mergeCell ref="AE5:AK6"/>
    <mergeCell ref="AL5:AO6"/>
    <mergeCell ref="B7:I7"/>
    <mergeCell ref="J7:O7"/>
    <mergeCell ref="AE7:AK7"/>
    <mergeCell ref="AL7:AO7"/>
    <mergeCell ref="AQ15:BA15"/>
    <mergeCell ref="AQ16:BA16"/>
    <mergeCell ref="B8:I8"/>
    <mergeCell ref="J8:O8"/>
    <mergeCell ref="AE8:AK8"/>
    <mergeCell ref="AL8:AO8"/>
    <mergeCell ref="C14:F14"/>
    <mergeCell ref="G14:J14"/>
    <mergeCell ref="K14:M14"/>
    <mergeCell ref="T14:V14"/>
    <mergeCell ref="W14:AA14"/>
    <mergeCell ref="C12:F13"/>
    <mergeCell ref="G12:J13"/>
    <mergeCell ref="K12:M13"/>
    <mergeCell ref="T12:V13"/>
    <mergeCell ref="W12:AA13"/>
  </mergeCells>
  <printOptions horizontalCentered="1"/>
  <pageMargins left="0.7874015748031497" right="0.2755905511811024" top="0.6692913385826772" bottom="0.31496062992125984" header="0.4330708661417323" footer="0.2755905511811024"/>
  <pageSetup firstPageNumber="18" useFirstPageNumber="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KIRGO</dc:creator>
  <cp:keywords/>
  <dc:description/>
  <cp:lastModifiedBy>master</cp:lastModifiedBy>
  <cp:lastPrinted>2020-07-18T06:58:17Z</cp:lastPrinted>
  <dcterms:created xsi:type="dcterms:W3CDTF">2010-09-07T05:10:11Z</dcterms:created>
  <dcterms:modified xsi:type="dcterms:W3CDTF">2020-07-21T06:04:40Z</dcterms:modified>
  <cp:category/>
  <cp:version/>
  <cp:contentType/>
  <cp:contentStatus/>
</cp:coreProperties>
</file>